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6F76008B-8C48-4B72-B8D1-786BC0F455C0}"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記載例!$A$5:$H$40</definedName>
    <definedName name="_xlnm._FilterDatabase" localSheetId="0" hidden="1">様式!$A$5:$H$40</definedName>
    <definedName name="_xlnm.Print_Area" localSheetId="1">記載例!$A$1:$H$40</definedName>
    <definedName name="_xlnm.Print_Area" localSheetId="0">様式!$A$1:$H$40</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14" l="1"/>
  <c r="E30" i="14"/>
  <c r="E29" i="14"/>
  <c r="E28" i="14"/>
  <c r="E27" i="14"/>
  <c r="E26" i="14"/>
  <c r="E25" i="14"/>
  <c r="E24" i="14"/>
  <c r="E23" i="14"/>
  <c r="E22" i="14"/>
  <c r="E21" i="14"/>
  <c r="E20" i="14"/>
  <c r="E19" i="14"/>
  <c r="E18" i="14"/>
  <c r="E17" i="14"/>
  <c r="E16" i="14"/>
  <c r="E15" i="14"/>
  <c r="E14" i="14"/>
  <c r="E13" i="14"/>
  <c r="E12" i="14"/>
  <c r="E11" i="14"/>
  <c r="E10" i="14"/>
  <c r="E9" i="14"/>
  <c r="E8" i="14"/>
  <c r="E7" i="14"/>
  <c r="E6" i="14"/>
  <c r="E5" i="14"/>
  <c r="E5" i="13" l="1"/>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F38" i="14" l="1"/>
  <c r="H33" i="14"/>
  <c r="H38" i="14" s="1"/>
  <c r="G33" i="14"/>
  <c r="G38" i="14" s="1"/>
  <c r="H4" i="14"/>
  <c r="H32" i="14" s="1"/>
  <c r="G4" i="14"/>
  <c r="G32" i="14" s="1"/>
  <c r="F4" i="14"/>
  <c r="F32" i="14" s="1"/>
  <c r="F38" i="13"/>
  <c r="H33" i="13"/>
  <c r="H38" i="13" s="1"/>
  <c r="G33" i="13"/>
  <c r="G38" i="13" s="1"/>
  <c r="H4" i="13"/>
  <c r="G4" i="13"/>
  <c r="F4" i="13"/>
  <c r="G40" i="14" l="1"/>
  <c r="H40" i="14"/>
  <c r="F32" i="13"/>
  <c r="H32" i="13"/>
  <c r="G32" i="13"/>
  <c r="H40" i="13" l="1"/>
  <c r="G40" i="13"/>
</calcChain>
</file>

<file path=xl/sharedStrings.xml><?xml version="1.0" encoding="utf-8"?>
<sst xmlns="http://schemas.openxmlformats.org/spreadsheetml/2006/main" count="128" uniqueCount="78">
  <si>
    <t>糸状菌等の収集保存、分譲標品調製等業務（A）</t>
  </si>
  <si>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</si>
  <si>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</si>
  <si>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</si>
  <si>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</si>
  <si>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</si>
  <si>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</si>
  <si>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</si>
  <si>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</si>
  <si>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 xml:space="preserve"> 資格条件</t>
    <rPh sb="1" eb="3">
      <t>シカク</t>
    </rPh>
    <rPh sb="3" eb="5">
      <t>ジョウケン</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</si>
  <si>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</si>
  <si>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</si>
  <si>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</si>
  <si>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糸状菌の取扱方法に関する知識を有していること。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</si>
  <si>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</si>
  <si>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</si>
  <si>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phoneticPr fontId="1"/>
  </si>
  <si>
    <t>業務として、オートクレーブの使用及び日常点検の経験があること。</t>
  </si>
  <si>
    <t>業務として、安全キャビネット及びクリーンベンチを使用した無菌操作の経験があること。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</si>
  <si>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</si>
  <si>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業務として、微生物用の無菌培地及び無菌試薬の作製をした経験があること。</t>
  </si>
  <si>
    <t>業務として、糸状菌に関する生物実験の経験が通算1年以上あること。</t>
  </si>
  <si>
    <t>業務として、糸状菌に関する生物実験の経験が通算3年以上あることが望ましい。</t>
  </si>
  <si>
    <t>業務として、概ね10,000本以上のL-乾燥アンプルの作製（熔封）を行った経験があり、作製作業の技術移管を行うことができること。</t>
  </si>
  <si>
    <t>業務として、L-乾燥アンプルからの微生物の復元を行った経験があること。</t>
  </si>
  <si>
    <t>業務として、概ね50本以上のL-乾燥アンプルの復元を行った経験があり、微生物の復元培養技術を習得していることが望ましい。</t>
  </si>
  <si>
    <t>業務として、微生物の凍結保存を行った経験があること。</t>
  </si>
  <si>
    <t>業務として、概ね50回以上微生物の凍結保存を行った経験があり、微生物の凍結保存技術を習得していることが望ましい。</t>
  </si>
  <si>
    <t>業務として、凍結保存された微生物の復元を行った経験があること。</t>
  </si>
  <si>
    <t>業務として、概ね50回以上凍結保存された微生物の復元を行った経験があり、凍結保存された微生物の復元技術を習得していることが望ましい。</t>
  </si>
  <si>
    <t>業務として、生物顕微鏡、蛍光顕微鏡等の光学顕微鏡を操作した経験があることが望ましい。</t>
  </si>
  <si>
    <t>業務として、微生物からDNAを抽出し、増幅対象の遺伝子に合わせてPCRのための適切なプライマー、PCRの温度や繰り返し条件を選定し、種々の微生物からrDNAをPCR増幅した経験があることが望ましい。</t>
  </si>
  <si>
    <t>業務として、DNAシーケンサーの使用経験（サンガー法）があることが望ましい。</t>
  </si>
  <si>
    <t>業務として、アッセンブル後のrDNA塩基配列のシーケンス波形を目視で確認し、コンタミネーションの有無、多型の有無、インサーション、デリーションの有無を判別した経験があることが望ましい。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</si>
  <si>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</si>
  <si>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日本語でデータ入力ができること。</t>
  </si>
  <si>
    <t>派遣者関係小計</t>
    <rPh sb="0" eb="3">
      <t>ハケンシャ</t>
    </rPh>
    <rPh sb="3" eb="5">
      <t>カンケイ</t>
    </rPh>
    <rPh sb="5" eb="7">
      <t>ショウケイ</t>
    </rPh>
    <phoneticPr fontId="1"/>
  </si>
  <si>
    <t xml:space="preserve">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</si>
  <si>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</si>
  <si>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加点</t>
    <rPh sb="0" eb="2">
      <t>カテン</t>
    </rPh>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</si>
  <si>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</si>
  <si>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</si>
  <si>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</si>
  <si>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</si>
  <si>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</si>
  <si>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</si>
  <si>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</si>
  <si>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</si>
  <si>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r>
      <t>提案者：</t>
    </r>
    <r>
      <rPr>
        <u/>
        <sz val="11"/>
        <rFont val="ＭＳ Ｐゴシック"/>
        <family val="3"/>
        <charset val="128"/>
      </rPr>
      <t>（　　○○○株式会社　　　　　　　　　　　　　　　　　　　　　　　　　　　　　　　　　　　　　　　　　　）</t>
    </r>
    <rPh sb="0" eb="3">
      <t>テイアンシャ</t>
    </rPh>
    <phoneticPr fontId="1"/>
  </si>
  <si>
    <t>日本語を母国語としている。</t>
    <rPh sb="0" eb="3">
      <t>ニホンゴ</t>
    </rPh>
    <rPh sb="4" eb="7">
      <t>ボコクゴ</t>
    </rPh>
    <phoneticPr fontId="1"/>
  </si>
  <si>
    <t>○○会社等で安全キャビネット及びクリーンベンチを使用した経験がある。</t>
    <phoneticPr fontId="1"/>
  </si>
  <si>
    <t>○○会社等で微生物を取り扱った経験があり、微生物の安全性に関する知識を有している</t>
    <rPh sb="4" eb="5">
      <t>トウ</t>
    </rPh>
    <phoneticPr fontId="1"/>
  </si>
  <si>
    <t>○○会社等で糸状菌を取り扱った経験があり、糸状菌の取扱い方法に関する知識を有している</t>
    <rPh sb="4" eb="5">
      <t>トウ</t>
    </rPh>
    <rPh sb="6" eb="9">
      <t>シジョウキン</t>
    </rPh>
    <rPh sb="21" eb="24">
      <t>シジョウキン</t>
    </rPh>
    <rPh sb="25" eb="27">
      <t>トリアツカ</t>
    </rPh>
    <rPh sb="28" eb="30">
      <t>ホウホウ</t>
    </rPh>
    <phoneticPr fontId="1"/>
  </si>
  <si>
    <t>Microsoft Excelによるデータの集計、整理及びMicrosoft Wordによる報告書の作成ができる</t>
    <phoneticPr fontId="1"/>
  </si>
  <si>
    <t>なし</t>
    <phoneticPr fontId="1"/>
  </si>
  <si>
    <t>業務（学生実験、実習、演習等での経験を含まず、経験等の期間は令和8年3月末までの見込みとする。以下同じ）として、微生物又は遺伝子組換え生物等を取り扱った経験が通算１年以上あること。</t>
  </si>
  <si>
    <t>○○会社等で微生物を取り扱った経験が5年ある。</t>
    <phoneticPr fontId="1"/>
  </si>
  <si>
    <t>○○会社等でオートクレーブの使用及び日常点検の経験がある。</t>
    <rPh sb="2" eb="4">
      <t>カイシャ</t>
    </rPh>
    <rPh sb="4" eb="5">
      <t>トウ</t>
    </rPh>
    <rPh sb="14" eb="16">
      <t>シヨウ</t>
    </rPh>
    <rPh sb="16" eb="17">
      <t>オヨ</t>
    </rPh>
    <rPh sb="18" eb="20">
      <t>ニチジョウ</t>
    </rPh>
    <rPh sb="20" eb="22">
      <t>テンケン</t>
    </rPh>
    <rPh sb="23" eb="25">
      <t>ケイケン</t>
    </rPh>
    <phoneticPr fontId="1"/>
  </si>
  <si>
    <t>○○会社等で安全キャビネット及びクリーンベンチを使用した無菌操作の経験がある。</t>
    <rPh sb="0" eb="5">
      <t>マルマルカイシャトウ</t>
    </rPh>
    <phoneticPr fontId="1"/>
  </si>
  <si>
    <t>○○会社等で微生物用の無菌培地及び無菌試薬の作製をした経験がある。</t>
    <rPh sb="0" eb="5">
      <t>マルマルカイシャトウ</t>
    </rPh>
    <phoneticPr fontId="1"/>
  </si>
  <si>
    <t>○○会社等で糸状菌に関する生物実験の経験が5年ある。</t>
    <phoneticPr fontId="1"/>
  </si>
  <si>
    <t>○○会社等で糸状菌に関する生物実験の経験が5年ある。</t>
    <rPh sb="6" eb="9">
      <t>シジョウキン</t>
    </rPh>
    <rPh sb="10" eb="11">
      <t>カン</t>
    </rPh>
    <rPh sb="13" eb="15">
      <t>セイブツ</t>
    </rPh>
    <rPh sb="15" eb="17">
      <t>ジッケン</t>
    </rPh>
    <rPh sb="18" eb="20">
      <t>ケイケン</t>
    </rPh>
    <phoneticPr fontId="1"/>
  </si>
  <si>
    <t>○○会社等で30,000本のL-乾燥アンプルの作製（熔封）を行った経験があり、作製作業の技術移管を行うことができる。</t>
    <rPh sb="0" eb="5">
      <t>マルマルカイシャトウ</t>
    </rPh>
    <rPh sb="12" eb="13">
      <t>ホン</t>
    </rPh>
    <phoneticPr fontId="1"/>
  </si>
  <si>
    <t>○○会社で左記全ての機器の日常的なメンテナンス作業を行った経験がある。</t>
    <rPh sb="2" eb="4">
      <t>カイシャ</t>
    </rPh>
    <rPh sb="5" eb="7">
      <t>サキ</t>
    </rPh>
    <rPh sb="7" eb="8">
      <t>スベ</t>
    </rPh>
    <rPh sb="10" eb="12">
      <t>キキ</t>
    </rPh>
    <rPh sb="13" eb="16">
      <t>ニチジョウテキ</t>
    </rPh>
    <rPh sb="23" eb="25">
      <t>サギョウ</t>
    </rPh>
    <rPh sb="26" eb="27">
      <t>オコナ</t>
    </rPh>
    <rPh sb="29" eb="31">
      <t>ケイケン</t>
    </rPh>
    <phoneticPr fontId="1"/>
  </si>
  <si>
    <t>○○会社等でL-乾燥アンプルからの微生物の復元を行った経験がある。</t>
    <rPh sb="0" eb="5">
      <t>マルマルカイシャトウ</t>
    </rPh>
    <phoneticPr fontId="1"/>
  </si>
  <si>
    <t>○○会社等で100本以上ののL-乾燥アンプルの復元を行った経験があり、微生物の復元培養技術を習得している。</t>
    <rPh sb="0" eb="5">
      <t>マルマルカイシャトウ</t>
    </rPh>
    <rPh sb="9" eb="10">
      <t>ホン</t>
    </rPh>
    <rPh sb="10" eb="12">
      <t>イジョウ</t>
    </rPh>
    <phoneticPr fontId="1"/>
  </si>
  <si>
    <t>○○会社等で微生物の凍結保存を行った経験がある。</t>
    <rPh sb="0" eb="5">
      <t>マルマルカイシャトウ</t>
    </rPh>
    <rPh sb="6" eb="9">
      <t>ビセイブツ</t>
    </rPh>
    <rPh sb="10" eb="12">
      <t>トウケツ</t>
    </rPh>
    <rPh sb="12" eb="14">
      <t>ホゾン</t>
    </rPh>
    <rPh sb="15" eb="16">
      <t>オコナ</t>
    </rPh>
    <rPh sb="18" eb="20">
      <t>ケイケン</t>
    </rPh>
    <phoneticPr fontId="1"/>
  </si>
  <si>
    <t>○○会社等で100回以上微生物の凍結保存を行った経験があり、微生物の凍結保存技術を習得している。</t>
    <rPh sb="0" eb="5">
      <t>マルマルカイシャトウ</t>
    </rPh>
    <rPh sb="9" eb="10">
      <t>カイ</t>
    </rPh>
    <rPh sb="10" eb="12">
      <t>イジョウ</t>
    </rPh>
    <rPh sb="12" eb="15">
      <t>ビセイブツ</t>
    </rPh>
    <rPh sb="16" eb="18">
      <t>トウケツ</t>
    </rPh>
    <rPh sb="18" eb="20">
      <t>ホゾン</t>
    </rPh>
    <rPh sb="21" eb="22">
      <t>オコナ</t>
    </rPh>
    <rPh sb="24" eb="26">
      <t>ケイケン</t>
    </rPh>
    <rPh sb="30" eb="33">
      <t>ビセイブツ</t>
    </rPh>
    <rPh sb="34" eb="36">
      <t>トウケツ</t>
    </rPh>
    <rPh sb="36" eb="38">
      <t>ホゾン</t>
    </rPh>
    <rPh sb="38" eb="40">
      <t>ギジュツ</t>
    </rPh>
    <rPh sb="41" eb="43">
      <t>シュウトク</t>
    </rPh>
    <phoneticPr fontId="1"/>
  </si>
  <si>
    <t>○○会社等で、凍結保存された微生物の復元を行った経験がある。</t>
    <rPh sb="0" eb="5">
      <t>マルマルカイシャトウ</t>
    </rPh>
    <phoneticPr fontId="1"/>
  </si>
  <si>
    <t>○○会社等で100回以上凍結保存された微生物の復元を行った経験があり、凍結保存された微生物の復元技術を習得している。</t>
    <rPh sb="2" eb="4">
      <t>ガイシャ</t>
    </rPh>
    <rPh sb="4" eb="5">
      <t>ナド</t>
    </rPh>
    <rPh sb="9" eb="12">
      <t>カイイジョウ</t>
    </rPh>
    <phoneticPr fontId="1"/>
  </si>
  <si>
    <t>○○会社等で蛍光顕微鏡の光学顕微鏡を操作した経験がある。</t>
    <rPh sb="0" eb="5">
      <t>マルマルカイシャトウ</t>
    </rPh>
    <phoneticPr fontId="1"/>
  </si>
  <si>
    <t>○○会社等で、微生物からDNAを抽出し、増幅対象の遺伝子に合わせてPCRのための適切なプライマー、PCRの温度や繰り返し条件を選定し、種々の微生物からrDNAをPCR増幅した経験がある。</t>
    <rPh sb="2" eb="4">
      <t>ガイシャ</t>
    </rPh>
    <rPh sb="4" eb="5">
      <t>ナド</t>
    </rPh>
    <rPh sb="7" eb="10">
      <t>ビセイブツ</t>
    </rPh>
    <rPh sb="16" eb="18">
      <t>チュウシュツ</t>
    </rPh>
    <rPh sb="20" eb="22">
      <t>ゾウフク</t>
    </rPh>
    <rPh sb="22" eb="24">
      <t>タイショウ</t>
    </rPh>
    <rPh sb="25" eb="28">
      <t>イデンシ</t>
    </rPh>
    <rPh sb="29" eb="30">
      <t>ア</t>
    </rPh>
    <rPh sb="40" eb="42">
      <t>テキセツ</t>
    </rPh>
    <rPh sb="53" eb="55">
      <t>オンド</t>
    </rPh>
    <rPh sb="56" eb="57">
      <t>ク</t>
    </rPh>
    <rPh sb="58" eb="59">
      <t>カエ</t>
    </rPh>
    <rPh sb="60" eb="62">
      <t>ジョウケン</t>
    </rPh>
    <rPh sb="63" eb="65">
      <t>センテイ</t>
    </rPh>
    <rPh sb="67" eb="69">
      <t>シュジュ</t>
    </rPh>
    <rPh sb="70" eb="73">
      <t>ビセイブツ</t>
    </rPh>
    <rPh sb="83" eb="85">
      <t>ゾウフク</t>
    </rPh>
    <rPh sb="87" eb="89">
      <t>ケイケン</t>
    </rPh>
    <phoneticPr fontId="1"/>
  </si>
  <si>
    <t>○○会社等でDNAシーケンサーの使用経験（サンガー法）がある。</t>
    <rPh sb="0" eb="5">
      <t>マルマルカイシャトウ</t>
    </rPh>
    <rPh sb="25" eb="26">
      <t>ホウ</t>
    </rPh>
    <phoneticPr fontId="1"/>
  </si>
  <si>
    <t>○○会社等でアッセンブル後のrDNA塩基配列のシーケンス波形を目視で確認し、コンタミネーションの有無、多型の有無、インサーション、デリーションの有無を判別した経験がある。</t>
    <rPh sb="0" eb="5">
      <t>マルマルカイシャトウ</t>
    </rPh>
    <phoneticPr fontId="1"/>
  </si>
  <si>
    <t>○○会社等で微生物のrDNA塩基配列データを利用し、BLAST検索等を行い、複数の検索結果の中から、信憑性の無いデータを取り除き、微生物の属、種等を推定した経験があり、できる。</t>
    <rPh sb="0" eb="5">
      <t>マルマルカイシャトウ</t>
    </rPh>
    <rPh sb="78" eb="80">
      <t>ケイケン</t>
    </rPh>
    <phoneticPr fontId="1"/>
  </si>
  <si>
    <t>日本語が母国語であるため、日本語でのデータ入力ができる。</t>
  </si>
  <si>
    <t>女性活躍推進法に基づく認定（えるぼし認定）の2段階目を取得している</t>
    <phoneticPr fontId="1"/>
  </si>
  <si>
    <t>L-乾燥アンプル作製（熔封）に必要な機器（真空凍結乾燥機、アンプル引き伸ばし機及びアンプル印字機）の日常的なメンテナンス作業が行えることが望ましい。</t>
    <rPh sb="39" eb="40">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</si>
</sst>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3" fillId="3" borderId="5" xfId="0" applyFont="1" applyFill="1" applyBorder="1" applyAlignment="1" applyProtection="1">
      <alignment horizontal="centerContinuous" vertical="center" wrapText="1"/>
      <protection locked="0"/>
    </xf>
    <xf numFmtId="0" fontId="0" fillId="3" borderId="0" xfId="0" applyFill="1" applyAlignment="1" applyProtection="1">
      <alignment horizontal="center" vertical="center" wrapText="1"/>
      <protection locked="0"/>
    </xf>
    <xf numFmtId="0" fontId="0" fillId="3" borderId="8" xfId="0" applyFill="1" applyBorder="1" applyAlignment="1" applyProtection="1">
      <alignment horizontal="right" vertical="top" wrapText="1"/>
      <protection locked="0"/>
    </xf>
    <xf numFmtId="0" fontId="0" fillId="5" borderId="2" xfId="0"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10" xfId="0" applyFill="1" applyBorder="1" applyProtection="1">
      <alignment vertical="center"/>
      <protection locked="0"/>
    </xf>
    <xf numFmtId="0" fontId="0" fillId="0" borderId="0" xfId="0" applyProtection="1">
      <alignment vertical="center"/>
      <protection locked="0"/>
    </xf>
    <xf numFmtId="0" fontId="8" fillId="0" borderId="3" xfId="0" applyFont="1" applyBorder="1" applyAlignment="1" applyProtection="1">
      <alignment horizontal="center" vertical="center"/>
      <protection locked="0"/>
    </xf>
    <xf numFmtId="0" fontId="6" fillId="0" borderId="0" xfId="0" applyFont="1" applyAlignment="1" applyProtection="1">
      <alignment vertical="center" wrapText="1"/>
      <protection locked="0"/>
    </xf>
    <xf numFmtId="0" fontId="8" fillId="0" borderId="9" xfId="0" applyFont="1" applyBorder="1" applyAlignment="1" applyProtection="1">
      <alignment vertical="center" wrapText="1"/>
      <protection locked="0"/>
    </xf>
    <xf numFmtId="0" fontId="6" fillId="0" borderId="5" xfId="0" applyFont="1" applyBorder="1" applyAlignment="1" applyProtection="1">
      <alignment horizontal="center" vertical="center"/>
      <protection locked="0"/>
    </xf>
    <xf numFmtId="0" fontId="6" fillId="0" borderId="0" xfId="0" applyFont="1" applyProtection="1">
      <alignment vertical="center"/>
      <protection locked="0"/>
    </xf>
    <xf numFmtId="0" fontId="8" fillId="0" borderId="5" xfId="0" applyFont="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0" fontId="8" fillId="0" borderId="3" xfId="0" applyFont="1" applyBorder="1" applyProtection="1">
      <alignment vertical="center"/>
      <protection locked="0"/>
    </xf>
    <xf numFmtId="0" fontId="8" fillId="0" borderId="3" xfId="0" applyFont="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ill="1" applyProtection="1">
      <alignment vertical="center"/>
      <protection locked="0"/>
    </xf>
    <xf numFmtId="0" fontId="8" fillId="0" borderId="5"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6" fillId="0" borderId="2" xfId="0" applyFont="1" applyBorder="1" applyAlignment="1" applyProtection="1">
      <alignment horizontal="center" vertical="center"/>
      <protection locked="0"/>
    </xf>
    <xf numFmtId="0" fontId="8" fillId="0" borderId="1" xfId="0" applyFont="1" applyBorder="1" applyAlignment="1" applyProtection="1">
      <alignment vertical="center" wrapText="1"/>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2"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2" xfId="0" applyFont="1" applyFill="1" applyBorder="1" applyAlignment="1" applyProtection="1">
      <alignment horizontal="center" vertical="center"/>
      <protection locked="0"/>
    </xf>
    <xf numFmtId="0" fontId="8" fillId="3" borderId="12" xfId="0" applyFont="1" applyFill="1" applyBorder="1" applyAlignment="1" applyProtection="1">
      <alignment vertical="center" wrapText="1"/>
      <protection locked="0"/>
    </xf>
    <xf numFmtId="0" fontId="8" fillId="3" borderId="13" xfId="0" applyFont="1" applyFill="1" applyBorder="1" applyAlignment="1" applyProtection="1">
      <alignment vertical="center" wrapText="1"/>
      <protection locked="0"/>
    </xf>
    <xf numFmtId="0" fontId="7" fillId="3" borderId="11" xfId="0" applyFont="1" applyFill="1" applyBorder="1" applyProtection="1">
      <alignment vertical="center"/>
      <protection locked="0"/>
    </xf>
    <xf numFmtId="0" fontId="7" fillId="3" borderId="0" xfId="0" applyFont="1" applyFill="1" applyProtection="1">
      <alignment vertical="center"/>
      <protection locked="0"/>
    </xf>
    <xf numFmtId="0" fontId="9" fillId="3" borderId="8" xfId="0" applyFont="1" applyFill="1" applyBorder="1" applyAlignment="1" applyProtection="1">
      <alignment vertical="center" wrapText="1"/>
      <protection locked="0"/>
    </xf>
    <xf numFmtId="0" fontId="0" fillId="3" borderId="0" xfId="0" applyFill="1" applyAlignment="1" applyProtection="1">
      <alignment vertical="top" wrapText="1"/>
      <protection locked="0"/>
    </xf>
    <xf numFmtId="0" fontId="16" fillId="2" borderId="10"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0" fillId="7" borderId="5" xfId="0" applyFill="1" applyBorder="1">
      <alignment vertical="center"/>
    </xf>
    <xf numFmtId="0" fontId="6" fillId="0" borderId="9"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2" xfId="0" applyFont="1" applyBorder="1" applyAlignment="1">
      <alignment horizontal="center" vertical="center"/>
    </xf>
    <xf numFmtId="0" fontId="15" fillId="8" borderId="5" xfId="0" applyFont="1" applyFill="1" applyBorder="1" applyAlignment="1">
      <alignment horizontal="center" vertical="center"/>
    </xf>
    <xf numFmtId="0" fontId="0" fillId="7" borderId="4" xfId="0"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2" fillId="3" borderId="10" xfId="0" applyFont="1" applyFill="1" applyBorder="1" applyAlignment="1" applyProtection="1">
      <alignment horizontal="right" vertical="center"/>
      <protection locked="0"/>
    </xf>
    <xf numFmtId="0" fontId="5" fillId="7" borderId="9" xfId="0" applyFont="1" applyFill="1" applyBorder="1" applyAlignment="1" applyProtection="1">
      <alignment horizontal="left" vertical="center"/>
      <protection locked="0"/>
    </xf>
    <xf numFmtId="0" fontId="5" fillId="7" borderId="10"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10"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9" xfId="0" applyFont="1" applyFill="1" applyBorder="1" applyAlignment="1" applyProtection="1">
      <alignment horizontal="left" vertical="center" wrapText="1"/>
      <protection locked="0"/>
    </xf>
    <xf numFmtId="0" fontId="10" fillId="2" borderId="10" xfId="0" applyFont="1" applyFill="1" applyBorder="1" applyAlignment="1" applyProtection="1">
      <alignment horizontal="left" vertical="center" wrapText="1"/>
      <protection locked="0"/>
    </xf>
    <xf numFmtId="0" fontId="13" fillId="7" borderId="9" xfId="0" applyFont="1" applyFill="1" applyBorder="1" applyAlignment="1" applyProtection="1">
      <alignment horizontal="left" vertical="center"/>
      <protection locked="0"/>
    </xf>
    <xf numFmtId="0" fontId="13" fillId="7" borderId="10"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4"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5"/>
  <sheetViews>
    <sheetView showGridLines="0" tabSelected="1" zoomScale="75" zoomScaleNormal="75" zoomScaleSheetLayoutView="66" workbookViewId="0">
      <pane ySplit="3" topLeftCell="A4" activePane="bottomLeft" state="frozen"/>
      <selection activeCell="A33" sqref="A33:C33"/>
      <selection pane="bottomLeft"/>
    </sheetView>
  </sheetViews>
  <sheetFormatPr defaultColWidth="9" defaultRowHeight="13" x14ac:dyDescent="0.2"/>
  <cols>
    <col min="1" max="2" width="4.1796875" style="14" customWidth="1"/>
    <col min="3" max="3" width="115.54296875" style="47" customWidth="1"/>
    <col min="4" max="4" width="103.54296875" style="47" customWidth="1"/>
    <col min="5" max="5" width="6.453125" style="14" customWidth="1"/>
    <col min="6" max="7" width="8.1796875" style="14" customWidth="1"/>
    <col min="8" max="8" width="10" style="14" customWidth="1"/>
    <col min="9" max="16384" width="9" style="14"/>
  </cols>
  <sheetData>
    <row r="1" spans="1:8" s="2" customFormat="1" ht="25.5" x14ac:dyDescent="0.2">
      <c r="A1" s="1" t="s">
        <v>0</v>
      </c>
      <c r="B1" s="1"/>
      <c r="C1" s="1"/>
      <c r="D1" s="1"/>
      <c r="E1" s="1"/>
      <c r="F1" s="1"/>
      <c r="G1" s="1"/>
      <c r="H1" s="1"/>
    </row>
    <row r="2" spans="1:8" s="2" customFormat="1" ht="43.5" customHeight="1" x14ac:dyDescent="0.2">
      <c r="C2" s="3"/>
      <c r="D2" s="60" t="s">
        <v>1</v>
      </c>
      <c r="E2" s="60"/>
      <c r="F2" s="60"/>
      <c r="G2" s="60"/>
      <c r="H2" s="60"/>
    </row>
    <row r="3" spans="1:8" s="11" customFormat="1" ht="66" customHeight="1" x14ac:dyDescent="0.2">
      <c r="A3" s="4" t="s">
        <v>2</v>
      </c>
      <c r="B3" s="4"/>
      <c r="C3" s="5" t="s">
        <v>3</v>
      </c>
      <c r="D3" s="6" t="s">
        <v>4</v>
      </c>
      <c r="E3" s="7" t="s">
        <v>5</v>
      </c>
      <c r="F3" s="8" t="s">
        <v>6</v>
      </c>
      <c r="G3" s="9" t="s">
        <v>7</v>
      </c>
      <c r="H3" s="10" t="s">
        <v>8</v>
      </c>
    </row>
    <row r="4" spans="1:8" ht="14" x14ac:dyDescent="0.2">
      <c r="A4" s="61" t="s">
        <v>9</v>
      </c>
      <c r="B4" s="62"/>
      <c r="C4" s="62"/>
      <c r="D4" s="12"/>
      <c r="E4" s="13"/>
      <c r="F4" s="48">
        <f>SUBTOTAL(9,F5)</f>
        <v>5</v>
      </c>
      <c r="G4" s="48">
        <f t="shared" ref="G4:H4" si="0">SUBTOTAL(9,G5)</f>
        <v>0</v>
      </c>
      <c r="H4" s="48">
        <f t="shared" si="0"/>
        <v>0</v>
      </c>
    </row>
    <row r="5" spans="1:8" s="19" customFormat="1" ht="43.5" customHeight="1" x14ac:dyDescent="0.2">
      <c r="A5" s="15"/>
      <c r="B5" s="15">
        <v>1</v>
      </c>
      <c r="C5" s="16" t="s">
        <v>10</v>
      </c>
      <c r="D5" s="17"/>
      <c r="E5" s="49" t="str">
        <f t="shared" ref="E5:E31" si="1">IF(COUNTIF(C5,"*望ましい*")&gt;0,"加点","必須")</f>
        <v>必須</v>
      </c>
      <c r="F5" s="18">
        <v>5</v>
      </c>
      <c r="G5" s="18"/>
      <c r="H5" s="18"/>
    </row>
    <row r="6" spans="1:8" ht="43.5" customHeight="1" x14ac:dyDescent="0.2">
      <c r="A6" s="15"/>
      <c r="B6" s="20">
        <v>2</v>
      </c>
      <c r="C6" s="21" t="s">
        <v>11</v>
      </c>
      <c r="D6" s="21"/>
      <c r="E6" s="49" t="str">
        <f t="shared" si="1"/>
        <v>必須</v>
      </c>
      <c r="F6" s="18">
        <v>5</v>
      </c>
      <c r="G6" s="18"/>
      <c r="H6" s="18"/>
    </row>
    <row r="7" spans="1:8" s="19" customFormat="1" ht="43.5" customHeight="1" x14ac:dyDescent="0.2">
      <c r="A7" s="15"/>
      <c r="B7" s="15">
        <v>3</v>
      </c>
      <c r="C7" s="21" t="s">
        <v>12</v>
      </c>
      <c r="D7" s="17"/>
      <c r="E7" s="49" t="str">
        <f t="shared" si="1"/>
        <v>必須</v>
      </c>
      <c r="F7" s="18">
        <v>5</v>
      </c>
      <c r="G7" s="18"/>
      <c r="H7" s="18"/>
    </row>
    <row r="8" spans="1:8" s="19" customFormat="1" ht="43.5" customHeight="1" x14ac:dyDescent="0.2">
      <c r="A8" s="22"/>
      <c r="B8" s="20">
        <v>4</v>
      </c>
      <c r="C8" s="21" t="s">
        <v>13</v>
      </c>
      <c r="D8" s="17"/>
      <c r="E8" s="49" t="str">
        <f t="shared" si="1"/>
        <v>必須</v>
      </c>
      <c r="F8" s="18">
        <v>5</v>
      </c>
      <c r="G8" s="18"/>
      <c r="H8" s="18"/>
    </row>
    <row r="9" spans="1:8" s="19" customFormat="1" ht="43.5" customHeight="1" x14ac:dyDescent="0.2">
      <c r="A9" s="22"/>
      <c r="B9" s="15">
        <v>5</v>
      </c>
      <c r="C9" s="21" t="s">
        <v>14</v>
      </c>
      <c r="D9" s="17"/>
      <c r="E9" s="49" t="str">
        <f t="shared" si="1"/>
        <v>必須</v>
      </c>
      <c r="F9" s="18">
        <v>5</v>
      </c>
      <c r="G9" s="18"/>
      <c r="H9" s="18"/>
    </row>
    <row r="10" spans="1:8" s="19" customFormat="1" ht="43.5" customHeight="1" x14ac:dyDescent="0.2">
      <c r="A10" s="22"/>
      <c r="B10" s="20">
        <v>6</v>
      </c>
      <c r="C10" s="21" t="s">
        <v>15</v>
      </c>
      <c r="D10" s="17"/>
      <c r="E10" s="49" t="str">
        <f t="shared" si="1"/>
        <v>加点</v>
      </c>
      <c r="F10" s="18">
        <v>5</v>
      </c>
      <c r="G10" s="18"/>
      <c r="H10" s="18"/>
    </row>
    <row r="11" spans="1:8" s="19" customFormat="1" ht="43.5" customHeight="1" x14ac:dyDescent="0.2">
      <c r="A11" s="15"/>
      <c r="B11" s="15">
        <v>7</v>
      </c>
      <c r="C11" s="21" t="s">
        <v>16</v>
      </c>
      <c r="D11" s="17"/>
      <c r="E11" s="50" t="str">
        <f t="shared" si="1"/>
        <v>必須</v>
      </c>
      <c r="F11" s="18">
        <v>5</v>
      </c>
      <c r="G11" s="18"/>
      <c r="H11" s="18"/>
    </row>
    <row r="12" spans="1:8" s="19" customFormat="1" ht="43.5" customHeight="1" x14ac:dyDescent="0.2">
      <c r="A12" s="23"/>
      <c r="B12" s="20">
        <v>8</v>
      </c>
      <c r="C12" s="21" t="s">
        <v>17</v>
      </c>
      <c r="D12" s="17"/>
      <c r="E12" s="51" t="str">
        <f t="shared" si="1"/>
        <v>必須</v>
      </c>
      <c r="F12" s="18">
        <v>5</v>
      </c>
      <c r="G12" s="18"/>
      <c r="H12" s="18"/>
    </row>
    <row r="13" spans="1:8" s="25" customFormat="1" ht="43.5" customHeight="1" x14ac:dyDescent="0.2">
      <c r="A13" s="24"/>
      <c r="B13" s="15">
        <v>9</v>
      </c>
      <c r="C13" s="21" t="s">
        <v>18</v>
      </c>
      <c r="D13" s="17"/>
      <c r="E13" s="51" t="str">
        <f t="shared" si="1"/>
        <v>必須</v>
      </c>
      <c r="F13" s="18">
        <v>5</v>
      </c>
      <c r="G13" s="18"/>
      <c r="H13" s="18"/>
    </row>
    <row r="14" spans="1:8" s="19" customFormat="1" ht="43.5" customHeight="1" x14ac:dyDescent="0.2">
      <c r="A14" s="23"/>
      <c r="B14" s="20">
        <v>10</v>
      </c>
      <c r="C14" s="26" t="s">
        <v>19</v>
      </c>
      <c r="D14" s="27"/>
      <c r="E14" s="49" t="str">
        <f t="shared" si="1"/>
        <v>加点</v>
      </c>
      <c r="F14" s="18">
        <v>5</v>
      </c>
      <c r="G14" s="18"/>
      <c r="H14" s="18"/>
    </row>
    <row r="15" spans="1:8" s="19" customFormat="1" ht="43.5" customHeight="1" x14ac:dyDescent="0.2">
      <c r="A15" s="23"/>
      <c r="B15" s="15">
        <v>11</v>
      </c>
      <c r="C15" s="21" t="s">
        <v>20</v>
      </c>
      <c r="D15" s="17"/>
      <c r="E15" s="51" t="str">
        <f t="shared" si="1"/>
        <v>必須</v>
      </c>
      <c r="F15" s="18">
        <v>5</v>
      </c>
      <c r="G15" s="18"/>
      <c r="H15" s="18"/>
    </row>
    <row r="16" spans="1:8" s="19" customFormat="1" ht="43.5" customHeight="1" x14ac:dyDescent="0.2">
      <c r="A16" s="23"/>
      <c r="B16" s="20">
        <v>12</v>
      </c>
      <c r="C16" s="21" t="s">
        <v>21</v>
      </c>
      <c r="D16" s="17"/>
      <c r="E16" s="51" t="str">
        <f t="shared" si="1"/>
        <v>必須</v>
      </c>
      <c r="F16" s="18">
        <v>5</v>
      </c>
      <c r="G16" s="18"/>
      <c r="H16" s="18"/>
    </row>
    <row r="17" spans="1:8" s="19" customFormat="1" ht="43.5" customHeight="1" x14ac:dyDescent="0.2">
      <c r="A17" s="23"/>
      <c r="B17" s="15">
        <v>13</v>
      </c>
      <c r="C17" s="21" t="s">
        <v>22</v>
      </c>
      <c r="D17" s="17"/>
      <c r="E17" s="49" t="str">
        <f t="shared" si="1"/>
        <v>加点</v>
      </c>
      <c r="F17" s="18">
        <v>5</v>
      </c>
      <c r="G17" s="18"/>
      <c r="H17" s="18"/>
    </row>
    <row r="18" spans="1:8" s="19" customFormat="1" ht="43.5" customHeight="1" x14ac:dyDescent="0.2">
      <c r="A18" s="23"/>
      <c r="B18" s="20">
        <v>14</v>
      </c>
      <c r="C18" s="21" t="s">
        <v>23</v>
      </c>
      <c r="D18" s="17"/>
      <c r="E18" s="49" t="str">
        <f t="shared" si="1"/>
        <v>必須</v>
      </c>
      <c r="F18" s="18">
        <v>5</v>
      </c>
      <c r="G18" s="18"/>
      <c r="H18" s="18"/>
    </row>
    <row r="19" spans="1:8" s="19" customFormat="1" ht="65.5" customHeight="1" x14ac:dyDescent="0.2">
      <c r="A19" s="23"/>
      <c r="B19" s="15">
        <v>15</v>
      </c>
      <c r="C19" s="21" t="s">
        <v>77</v>
      </c>
      <c r="D19" s="17"/>
      <c r="E19" s="51" t="str">
        <f t="shared" si="1"/>
        <v>加点</v>
      </c>
      <c r="F19" s="18">
        <v>5</v>
      </c>
      <c r="G19" s="18"/>
      <c r="H19" s="18"/>
    </row>
    <row r="20" spans="1:8" s="19" customFormat="1" ht="43.5" customHeight="1" x14ac:dyDescent="0.2">
      <c r="A20" s="15"/>
      <c r="B20" s="20">
        <v>16</v>
      </c>
      <c r="C20" s="21" t="s">
        <v>24</v>
      </c>
      <c r="D20" s="17"/>
      <c r="E20" s="51" t="str">
        <f t="shared" si="1"/>
        <v>必須</v>
      </c>
      <c r="F20" s="18">
        <v>5</v>
      </c>
      <c r="G20" s="18"/>
      <c r="H20" s="18"/>
    </row>
    <row r="21" spans="1:8" s="19" customFormat="1" ht="43.5" customHeight="1" x14ac:dyDescent="0.2">
      <c r="A21" s="23"/>
      <c r="B21" s="20">
        <v>17</v>
      </c>
      <c r="C21" s="21" t="s">
        <v>25</v>
      </c>
      <c r="D21" s="17"/>
      <c r="E21" s="51" t="str">
        <f t="shared" si="1"/>
        <v>加点</v>
      </c>
      <c r="F21" s="18">
        <v>5</v>
      </c>
      <c r="G21" s="18"/>
      <c r="H21" s="18"/>
    </row>
    <row r="22" spans="1:8" s="19" customFormat="1" ht="43.5" customHeight="1" x14ac:dyDescent="0.2">
      <c r="A22" s="23"/>
      <c r="B22" s="20">
        <v>18</v>
      </c>
      <c r="C22" s="21" t="s">
        <v>26</v>
      </c>
      <c r="D22" s="17"/>
      <c r="E22" s="49" t="str">
        <f t="shared" si="1"/>
        <v>必須</v>
      </c>
      <c r="F22" s="18">
        <v>5</v>
      </c>
      <c r="G22" s="18"/>
      <c r="H22" s="18"/>
    </row>
    <row r="23" spans="1:8" s="19" customFormat="1" ht="43.5" customHeight="1" x14ac:dyDescent="0.2">
      <c r="A23" s="23"/>
      <c r="B23" s="20">
        <v>19</v>
      </c>
      <c r="C23" s="21" t="s">
        <v>27</v>
      </c>
      <c r="D23" s="17"/>
      <c r="E23" s="51" t="str">
        <f t="shared" si="1"/>
        <v>加点</v>
      </c>
      <c r="F23" s="18">
        <v>5</v>
      </c>
      <c r="G23" s="18"/>
      <c r="H23" s="18"/>
    </row>
    <row r="24" spans="1:8" s="19" customFormat="1" ht="43.5" customHeight="1" x14ac:dyDescent="0.2">
      <c r="A24" s="23"/>
      <c r="B24" s="20">
        <v>20</v>
      </c>
      <c r="C24" s="28" t="s">
        <v>28</v>
      </c>
      <c r="D24" s="28"/>
      <c r="E24" s="51" t="str">
        <f t="shared" si="1"/>
        <v>必須</v>
      </c>
      <c r="F24" s="18">
        <v>5</v>
      </c>
      <c r="G24" s="18"/>
      <c r="H24" s="29"/>
    </row>
    <row r="25" spans="1:8" s="19" customFormat="1" ht="43.5" customHeight="1" x14ac:dyDescent="0.2">
      <c r="A25" s="23"/>
      <c r="B25" s="20">
        <v>21</v>
      </c>
      <c r="C25" s="28" t="s">
        <v>29</v>
      </c>
      <c r="D25" s="28"/>
      <c r="E25" s="51" t="str">
        <f t="shared" si="1"/>
        <v>加点</v>
      </c>
      <c r="F25" s="18">
        <v>5</v>
      </c>
      <c r="G25" s="18"/>
      <c r="H25" s="29"/>
    </row>
    <row r="26" spans="1:8" s="19" customFormat="1" ht="43.5" customHeight="1" x14ac:dyDescent="0.2">
      <c r="A26" s="23"/>
      <c r="B26" s="20">
        <v>22</v>
      </c>
      <c r="C26" s="28" t="s">
        <v>30</v>
      </c>
      <c r="D26" s="28"/>
      <c r="E26" s="51" t="str">
        <f t="shared" si="1"/>
        <v>加点</v>
      </c>
      <c r="F26" s="18">
        <v>5</v>
      </c>
      <c r="G26" s="18"/>
      <c r="H26" s="29"/>
    </row>
    <row r="27" spans="1:8" s="19" customFormat="1" ht="43.5" customHeight="1" x14ac:dyDescent="0.2">
      <c r="A27" s="23"/>
      <c r="B27" s="20">
        <v>23</v>
      </c>
      <c r="C27" s="28" t="s">
        <v>31</v>
      </c>
      <c r="D27" s="28"/>
      <c r="E27" s="51" t="str">
        <f t="shared" si="1"/>
        <v>加点</v>
      </c>
      <c r="F27" s="18">
        <v>5</v>
      </c>
      <c r="G27" s="18"/>
      <c r="H27" s="29"/>
    </row>
    <row r="28" spans="1:8" s="19" customFormat="1" ht="43.5" customHeight="1" x14ac:dyDescent="0.2">
      <c r="A28" s="23"/>
      <c r="B28" s="20">
        <v>24</v>
      </c>
      <c r="C28" s="28" t="s">
        <v>32</v>
      </c>
      <c r="D28" s="30"/>
      <c r="E28" s="52" t="str">
        <f t="shared" si="1"/>
        <v>加点</v>
      </c>
      <c r="F28" s="18">
        <v>5</v>
      </c>
      <c r="G28" s="29"/>
      <c r="H28" s="29"/>
    </row>
    <row r="29" spans="1:8" s="19" customFormat="1" ht="43.5" customHeight="1" x14ac:dyDescent="0.2">
      <c r="A29" s="23"/>
      <c r="B29" s="20">
        <v>25</v>
      </c>
      <c r="C29" s="28" t="s">
        <v>33</v>
      </c>
      <c r="D29" s="30"/>
      <c r="E29" s="52" t="str">
        <f t="shared" si="1"/>
        <v>加点</v>
      </c>
      <c r="F29" s="18">
        <v>5</v>
      </c>
      <c r="G29" s="29"/>
      <c r="H29" s="29"/>
    </row>
    <row r="30" spans="1:8" s="19" customFormat="1" ht="43.5" customHeight="1" x14ac:dyDescent="0.2">
      <c r="A30" s="23"/>
      <c r="B30" s="20">
        <v>26</v>
      </c>
      <c r="C30" s="28" t="s">
        <v>34</v>
      </c>
      <c r="D30" s="30"/>
      <c r="E30" s="52" t="str">
        <f t="shared" si="1"/>
        <v>加点</v>
      </c>
      <c r="F30" s="18">
        <v>5</v>
      </c>
      <c r="G30" s="29"/>
      <c r="H30" s="29"/>
    </row>
    <row r="31" spans="1:8" s="19" customFormat="1" ht="43.5" customHeight="1" x14ac:dyDescent="0.2">
      <c r="A31" s="23"/>
      <c r="B31" s="20">
        <v>27</v>
      </c>
      <c r="C31" s="28" t="s">
        <v>35</v>
      </c>
      <c r="D31" s="30"/>
      <c r="E31" s="52" t="str">
        <f t="shared" si="1"/>
        <v>必須</v>
      </c>
      <c r="F31" s="18">
        <v>5</v>
      </c>
      <c r="G31" s="29"/>
      <c r="H31" s="29"/>
    </row>
    <row r="32" spans="1:8" s="19" customFormat="1" ht="30" customHeight="1" x14ac:dyDescent="0.2">
      <c r="A32" s="63" t="s">
        <v>36</v>
      </c>
      <c r="B32" s="64"/>
      <c r="C32" s="64"/>
      <c r="D32" s="65"/>
      <c r="E32" s="31"/>
      <c r="F32" s="53">
        <f>SUBTOTAL(9,F4:F31)</f>
        <v>135</v>
      </c>
      <c r="G32" s="53">
        <f>SUBTOTAL(9,G4:G31)</f>
        <v>0</v>
      </c>
      <c r="H32" s="53">
        <f>SUBTOTAL(9,H4:H31)</f>
        <v>0</v>
      </c>
    </row>
    <row r="33" spans="1:8" s="19" customFormat="1" ht="13.5" customHeight="1" x14ac:dyDescent="0.2">
      <c r="A33" s="68" t="s">
        <v>37</v>
      </c>
      <c r="B33" s="69"/>
      <c r="C33" s="69"/>
      <c r="D33" s="32"/>
      <c r="E33" s="33"/>
      <c r="F33" s="33">
        <v>6</v>
      </c>
      <c r="G33" s="54">
        <f>SUBTOTAL(9,G34)</f>
        <v>0</v>
      </c>
      <c r="H33" s="54">
        <f>SUBTOTAL(9,H34)</f>
        <v>0</v>
      </c>
    </row>
    <row r="34" spans="1:8" s="35" customFormat="1" ht="13.5" customHeight="1" x14ac:dyDescent="0.2">
      <c r="A34" s="34"/>
      <c r="B34" s="34"/>
      <c r="C34" s="70" t="s">
        <v>38</v>
      </c>
      <c r="D34" s="71"/>
      <c r="E34" s="57" t="s">
        <v>39</v>
      </c>
      <c r="F34" s="57" t="s">
        <v>40</v>
      </c>
      <c r="G34" s="57"/>
      <c r="H34" s="58"/>
    </row>
    <row r="35" spans="1:8" s="25" customFormat="1" ht="138" customHeight="1" x14ac:dyDescent="0.2">
      <c r="A35" s="36"/>
      <c r="B35" s="36"/>
      <c r="C35" s="37" t="s">
        <v>41</v>
      </c>
      <c r="D35" s="30"/>
      <c r="E35" s="57"/>
      <c r="F35" s="57"/>
      <c r="G35" s="57"/>
      <c r="H35" s="59"/>
    </row>
    <row r="36" spans="1:8" s="25" customFormat="1" ht="43.5" customHeight="1" x14ac:dyDescent="0.2">
      <c r="A36" s="36"/>
      <c r="B36" s="36"/>
      <c r="C36" s="38" t="s">
        <v>42</v>
      </c>
      <c r="D36" s="38"/>
      <c r="E36" s="57"/>
      <c r="F36" s="57"/>
      <c r="G36" s="57"/>
      <c r="H36" s="59"/>
    </row>
    <row r="37" spans="1:8" s="25" customFormat="1" ht="43.5" customHeight="1" x14ac:dyDescent="0.2">
      <c r="A37" s="36"/>
      <c r="B37" s="36"/>
      <c r="C37" s="38" t="s">
        <v>43</v>
      </c>
      <c r="D37" s="38"/>
      <c r="E37" s="57"/>
      <c r="F37" s="57"/>
      <c r="G37" s="57"/>
      <c r="H37" s="59"/>
    </row>
    <row r="38" spans="1:8" s="19" customFormat="1" ht="43.5" customHeight="1" x14ac:dyDescent="0.2">
      <c r="A38" s="63" t="s">
        <v>44</v>
      </c>
      <c r="B38" s="64"/>
      <c r="C38" s="64"/>
      <c r="D38" s="65"/>
      <c r="E38" s="31"/>
      <c r="F38" s="53">
        <f>SUBTOTAL(9,F33:F37)</f>
        <v>6</v>
      </c>
      <c r="G38" s="53">
        <f>SUBTOTAL(9,G33:G37)</f>
        <v>0</v>
      </c>
      <c r="H38" s="53">
        <f>SUBTOTAL(9,H33:H37)</f>
        <v>0</v>
      </c>
    </row>
    <row r="39" spans="1:8" s="19" customFormat="1" ht="43.5" customHeight="1" x14ac:dyDescent="0.2">
      <c r="A39" s="39"/>
      <c r="B39" s="40"/>
      <c r="C39" s="41" t="s">
        <v>45</v>
      </c>
      <c r="D39" s="42"/>
      <c r="E39" s="25"/>
      <c r="F39" s="25"/>
      <c r="G39" s="25"/>
      <c r="H39" s="25"/>
    </row>
    <row r="40" spans="1:8" s="19" customFormat="1" ht="43.5" customHeight="1" x14ac:dyDescent="0.2">
      <c r="A40" s="66" t="s">
        <v>46</v>
      </c>
      <c r="B40" s="67"/>
      <c r="C40" s="67"/>
      <c r="D40" s="43" t="s">
        <v>47</v>
      </c>
      <c r="E40" s="44"/>
      <c r="F40" s="45">
        <v>100</v>
      </c>
      <c r="G40" s="55">
        <f>G32/$F$32*95+G38/$F$38*5</f>
        <v>0</v>
      </c>
      <c r="H40" s="56">
        <f>H32/$F$32*95+H38/$F$38*5</f>
        <v>0</v>
      </c>
    </row>
    <row r="41" spans="1:8" s="25" customFormat="1" x14ac:dyDescent="0.2">
      <c r="A41" s="40"/>
      <c r="B41" s="40"/>
      <c r="C41" s="46"/>
      <c r="D41" s="42"/>
    </row>
    <row r="42" spans="1:8" s="25" customFormat="1" x14ac:dyDescent="0.2">
      <c r="A42" s="40"/>
      <c r="B42" s="40"/>
      <c r="C42" s="46"/>
      <c r="D42" s="42"/>
    </row>
    <row r="43" spans="1:8" s="25" customFormat="1" x14ac:dyDescent="0.2">
      <c r="A43" s="40"/>
      <c r="B43" s="40"/>
      <c r="C43" s="46"/>
      <c r="D43" s="42"/>
    </row>
    <row r="44" spans="1:8" s="25" customFormat="1" x14ac:dyDescent="0.2">
      <c r="A44" s="40"/>
      <c r="B44" s="40"/>
      <c r="C44" s="46"/>
      <c r="D44" s="42"/>
    </row>
    <row r="45" spans="1:8" s="25" customFormat="1" x14ac:dyDescent="0.2">
      <c r="A45" s="40"/>
      <c r="B45" s="40"/>
      <c r="C45" s="46"/>
      <c r="D45" s="42"/>
    </row>
    <row r="46" spans="1:8" s="25" customFormat="1" x14ac:dyDescent="0.2">
      <c r="A46" s="40"/>
      <c r="B46" s="40"/>
      <c r="C46" s="46"/>
      <c r="D46" s="42"/>
    </row>
    <row r="47" spans="1:8" s="25" customFormat="1" x14ac:dyDescent="0.2">
      <c r="A47" s="40"/>
      <c r="B47" s="40"/>
      <c r="C47" s="46"/>
      <c r="D47" s="42"/>
    </row>
    <row r="48" spans="1:8" s="25" customFormat="1" x14ac:dyDescent="0.2">
      <c r="A48" s="40"/>
      <c r="B48" s="40"/>
      <c r="C48" s="46"/>
      <c r="D48" s="42"/>
    </row>
    <row r="49" spans="1:4" s="25" customFormat="1" x14ac:dyDescent="0.2">
      <c r="A49" s="40"/>
      <c r="B49" s="40"/>
      <c r="C49" s="46"/>
      <c r="D49" s="42"/>
    </row>
    <row r="50" spans="1:4" s="25" customFormat="1" x14ac:dyDescent="0.2">
      <c r="C50" s="42"/>
      <c r="D50" s="42"/>
    </row>
    <row r="51" spans="1:4" s="25" customFormat="1" x14ac:dyDescent="0.2">
      <c r="C51" s="42"/>
      <c r="D51" s="42"/>
    </row>
    <row r="52" spans="1:4" s="25" customFormat="1" x14ac:dyDescent="0.2">
      <c r="C52" s="42"/>
      <c r="D52" s="42"/>
    </row>
    <row r="53" spans="1:4" s="25" customFormat="1" x14ac:dyDescent="0.2">
      <c r="C53" s="42"/>
      <c r="D53" s="42"/>
    </row>
    <row r="54" spans="1:4" s="25" customFormat="1" x14ac:dyDescent="0.2">
      <c r="C54" s="42"/>
      <c r="D54" s="42"/>
    </row>
    <row r="55" spans="1:4" s="25" customFormat="1" x14ac:dyDescent="0.2">
      <c r="C55" s="42"/>
      <c r="D55" s="42"/>
    </row>
    <row r="56" spans="1:4" s="25" customFormat="1" x14ac:dyDescent="0.2">
      <c r="C56" s="42"/>
      <c r="D56" s="42"/>
    </row>
    <row r="57" spans="1:4" s="25" customFormat="1" x14ac:dyDescent="0.2">
      <c r="C57" s="42"/>
      <c r="D57" s="42"/>
    </row>
    <row r="58" spans="1:4" s="25" customFormat="1" x14ac:dyDescent="0.2">
      <c r="C58" s="42"/>
      <c r="D58" s="42"/>
    </row>
    <row r="59" spans="1:4" s="25" customFormat="1" x14ac:dyDescent="0.2">
      <c r="C59" s="42"/>
      <c r="D59" s="42"/>
    </row>
    <row r="60" spans="1:4" s="25" customFormat="1" x14ac:dyDescent="0.2">
      <c r="C60" s="42"/>
      <c r="D60" s="42"/>
    </row>
    <row r="61" spans="1:4" s="25" customFormat="1" x14ac:dyDescent="0.2">
      <c r="C61" s="42"/>
      <c r="D61" s="42"/>
    </row>
    <row r="62" spans="1:4" s="25" customFormat="1" x14ac:dyDescent="0.2">
      <c r="C62" s="42"/>
      <c r="D62" s="42"/>
    </row>
    <row r="63" spans="1:4" s="25" customFormat="1" x14ac:dyDescent="0.2">
      <c r="C63" s="42"/>
      <c r="D63" s="42"/>
    </row>
    <row r="64" spans="1:4" s="25" customFormat="1" x14ac:dyDescent="0.2">
      <c r="C64" s="42"/>
      <c r="D64" s="42"/>
    </row>
    <row r="65" spans="3:4" s="25" customFormat="1" x14ac:dyDescent="0.2">
      <c r="C65" s="42"/>
      <c r="D65" s="42"/>
    </row>
    <row r="66" spans="3:4" s="25" customFormat="1" x14ac:dyDescent="0.2">
      <c r="C66" s="42"/>
      <c r="D66" s="42"/>
    </row>
    <row r="67" spans="3:4" s="25" customFormat="1" x14ac:dyDescent="0.2">
      <c r="C67" s="42"/>
      <c r="D67" s="42"/>
    </row>
    <row r="68" spans="3:4" s="25" customFormat="1" x14ac:dyDescent="0.2">
      <c r="C68" s="42"/>
      <c r="D68" s="42"/>
    </row>
    <row r="69" spans="3:4" s="25" customFormat="1" x14ac:dyDescent="0.2">
      <c r="C69" s="42"/>
      <c r="D69" s="42"/>
    </row>
    <row r="70" spans="3:4" s="25" customFormat="1" x14ac:dyDescent="0.2">
      <c r="C70" s="42"/>
      <c r="D70" s="42"/>
    </row>
    <row r="71" spans="3:4" s="25" customFormat="1" x14ac:dyDescent="0.2">
      <c r="C71" s="42"/>
      <c r="D71" s="42"/>
    </row>
    <row r="72" spans="3:4" s="25" customFormat="1" x14ac:dyDescent="0.2">
      <c r="C72" s="42"/>
      <c r="D72" s="42"/>
    </row>
    <row r="73" spans="3:4" s="25" customFormat="1" x14ac:dyDescent="0.2">
      <c r="C73" s="42"/>
      <c r="D73" s="42"/>
    </row>
    <row r="74" spans="3:4" s="25" customFormat="1" x14ac:dyDescent="0.2">
      <c r="C74" s="42"/>
      <c r="D74" s="42"/>
    </row>
    <row r="75" spans="3:4" s="25" customFormat="1" x14ac:dyDescent="0.2">
      <c r="C75" s="42"/>
      <c r="D75" s="42"/>
    </row>
  </sheetData>
  <mergeCells count="11">
    <mergeCell ref="A38:D38"/>
    <mergeCell ref="A40:C40"/>
    <mergeCell ref="A33:C33"/>
    <mergeCell ref="C34:D34"/>
    <mergeCell ref="E34:E37"/>
    <mergeCell ref="F34:F37"/>
    <mergeCell ref="G34:G37"/>
    <mergeCell ref="H34:H37"/>
    <mergeCell ref="D2:H2"/>
    <mergeCell ref="A4:C4"/>
    <mergeCell ref="A32:D32"/>
  </mergeCells>
  <phoneticPr fontId="1"/>
  <conditionalFormatting sqref="C5:H31">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1523F-688F-4A4A-925C-03BB3B69F6FD}">
  <sheetPr>
    <tabColor rgb="FFFF0000"/>
  </sheetPr>
  <dimension ref="A1:H75"/>
  <sheetViews>
    <sheetView showGridLines="0" zoomScale="75" zoomScaleNormal="75" zoomScaleSheetLayoutView="66" workbookViewId="0">
      <pane ySplit="3" topLeftCell="A4" activePane="bottomLeft" state="frozen"/>
      <selection activeCell="A33" sqref="A33:C33"/>
      <selection pane="bottomLeft" activeCell="D19" sqref="D19"/>
    </sheetView>
  </sheetViews>
  <sheetFormatPr defaultColWidth="9" defaultRowHeight="13" x14ac:dyDescent="0.2"/>
  <cols>
    <col min="1" max="2" width="4.1796875" style="14" customWidth="1"/>
    <col min="3" max="3" width="115.54296875" style="47" customWidth="1"/>
    <col min="4" max="4" width="103.54296875" style="47" customWidth="1"/>
    <col min="5" max="5" width="6.453125" style="14" customWidth="1"/>
    <col min="6" max="7" width="8.1796875" style="14" customWidth="1"/>
    <col min="8" max="8" width="10" style="14" customWidth="1"/>
    <col min="9" max="16384" width="9" style="14"/>
  </cols>
  <sheetData>
    <row r="1" spans="1:8" s="2" customFormat="1" ht="25.5" x14ac:dyDescent="0.2">
      <c r="A1" s="1" t="s">
        <v>0</v>
      </c>
      <c r="B1" s="1"/>
      <c r="C1" s="1"/>
      <c r="D1" s="1"/>
      <c r="E1" s="1"/>
      <c r="F1" s="1"/>
      <c r="G1" s="1"/>
      <c r="H1" s="1"/>
    </row>
    <row r="2" spans="1:8" s="2" customFormat="1" ht="43.5" customHeight="1" x14ac:dyDescent="0.2">
      <c r="C2" s="3"/>
      <c r="D2" s="60" t="s">
        <v>48</v>
      </c>
      <c r="E2" s="60"/>
      <c r="F2" s="60"/>
      <c r="G2" s="60"/>
      <c r="H2" s="60"/>
    </row>
    <row r="3" spans="1:8" s="11" customFormat="1" ht="66" customHeight="1" x14ac:dyDescent="0.2">
      <c r="A3" s="4" t="s">
        <v>2</v>
      </c>
      <c r="B3" s="4"/>
      <c r="C3" s="5" t="s">
        <v>3</v>
      </c>
      <c r="D3" s="6" t="s">
        <v>4</v>
      </c>
      <c r="E3" s="7" t="s">
        <v>5</v>
      </c>
      <c r="F3" s="8" t="s">
        <v>6</v>
      </c>
      <c r="G3" s="9" t="s">
        <v>7</v>
      </c>
      <c r="H3" s="10" t="s">
        <v>8</v>
      </c>
    </row>
    <row r="4" spans="1:8" ht="14" x14ac:dyDescent="0.2">
      <c r="A4" s="61" t="s">
        <v>9</v>
      </c>
      <c r="B4" s="62"/>
      <c r="C4" s="62"/>
      <c r="D4" s="12"/>
      <c r="E4" s="13"/>
      <c r="F4" s="48">
        <f>SUBTOTAL(9,F5)</f>
        <v>5</v>
      </c>
      <c r="G4" s="48">
        <f t="shared" ref="G4:H4" si="0">SUBTOTAL(9,G5)</f>
        <v>5</v>
      </c>
      <c r="H4" s="48">
        <f t="shared" si="0"/>
        <v>0</v>
      </c>
    </row>
    <row r="5" spans="1:8" s="19" customFormat="1" ht="43.5" customHeight="1" x14ac:dyDescent="0.2">
      <c r="A5" s="15"/>
      <c r="B5" s="15">
        <v>1</v>
      </c>
      <c r="C5" s="16" t="s">
        <v>10</v>
      </c>
      <c r="D5" s="17" t="s">
        <v>49</v>
      </c>
      <c r="E5" s="49" t="str">
        <f t="shared" ref="E5:E31" si="1">IF(COUNTIF(C5,"*望ましい*")&gt;0,"加点","必須")</f>
        <v>必須</v>
      </c>
      <c r="F5" s="18">
        <v>5</v>
      </c>
      <c r="G5" s="18">
        <v>5</v>
      </c>
      <c r="H5" s="18"/>
    </row>
    <row r="6" spans="1:8" ht="43.5" customHeight="1" x14ac:dyDescent="0.2">
      <c r="A6" s="15"/>
      <c r="B6" s="20">
        <v>2</v>
      </c>
      <c r="C6" s="21" t="s">
        <v>11</v>
      </c>
      <c r="D6" s="21" t="s">
        <v>50</v>
      </c>
      <c r="E6" s="49" t="str">
        <f t="shared" si="1"/>
        <v>必須</v>
      </c>
      <c r="F6" s="18">
        <v>5</v>
      </c>
      <c r="G6" s="18">
        <v>5</v>
      </c>
      <c r="H6" s="18"/>
    </row>
    <row r="7" spans="1:8" s="19" customFormat="1" ht="43.5" customHeight="1" x14ac:dyDescent="0.2">
      <c r="A7" s="15"/>
      <c r="B7" s="15">
        <v>3</v>
      </c>
      <c r="C7" s="21" t="s">
        <v>12</v>
      </c>
      <c r="D7" s="17" t="s">
        <v>51</v>
      </c>
      <c r="E7" s="49" t="str">
        <f t="shared" si="1"/>
        <v>必須</v>
      </c>
      <c r="F7" s="18">
        <v>5</v>
      </c>
      <c r="G7" s="18">
        <v>5</v>
      </c>
      <c r="H7" s="18"/>
    </row>
    <row r="8" spans="1:8" s="19" customFormat="1" ht="43.5" customHeight="1" x14ac:dyDescent="0.2">
      <c r="A8" s="22"/>
      <c r="B8" s="20">
        <v>4</v>
      </c>
      <c r="C8" s="21" t="s">
        <v>13</v>
      </c>
      <c r="D8" s="17" t="s">
        <v>52</v>
      </c>
      <c r="E8" s="49" t="str">
        <f t="shared" si="1"/>
        <v>必須</v>
      </c>
      <c r="F8" s="18">
        <v>5</v>
      </c>
      <c r="G8" s="18">
        <v>5</v>
      </c>
      <c r="H8" s="18"/>
    </row>
    <row r="9" spans="1:8" s="19" customFormat="1" ht="43.5" customHeight="1" x14ac:dyDescent="0.2">
      <c r="A9" s="22"/>
      <c r="B9" s="15">
        <v>5</v>
      </c>
      <c r="C9" s="21" t="s">
        <v>14</v>
      </c>
      <c r="D9" s="17" t="s">
        <v>53</v>
      </c>
      <c r="E9" s="49" t="str">
        <f t="shared" si="1"/>
        <v>必須</v>
      </c>
      <c r="F9" s="18">
        <v>5</v>
      </c>
      <c r="G9" s="18">
        <v>5</v>
      </c>
      <c r="H9" s="18"/>
    </row>
    <row r="10" spans="1:8" s="19" customFormat="1" ht="43.5" customHeight="1" x14ac:dyDescent="0.2">
      <c r="A10" s="22"/>
      <c r="B10" s="20">
        <v>6</v>
      </c>
      <c r="C10" s="21" t="s">
        <v>15</v>
      </c>
      <c r="D10" s="17" t="s">
        <v>54</v>
      </c>
      <c r="E10" s="49" t="str">
        <f t="shared" si="1"/>
        <v>加点</v>
      </c>
      <c r="F10" s="18">
        <v>5</v>
      </c>
      <c r="G10" s="18">
        <v>0</v>
      </c>
      <c r="H10" s="18"/>
    </row>
    <row r="11" spans="1:8" s="19" customFormat="1" ht="43.5" customHeight="1" x14ac:dyDescent="0.2">
      <c r="A11" s="15"/>
      <c r="B11" s="15">
        <v>7</v>
      </c>
      <c r="C11" s="21" t="s">
        <v>55</v>
      </c>
      <c r="D11" s="17" t="s">
        <v>56</v>
      </c>
      <c r="E11" s="50" t="str">
        <f t="shared" si="1"/>
        <v>必須</v>
      </c>
      <c r="F11" s="18">
        <v>5</v>
      </c>
      <c r="G11" s="18">
        <v>5</v>
      </c>
      <c r="H11" s="18"/>
    </row>
    <row r="12" spans="1:8" s="19" customFormat="1" ht="43.5" customHeight="1" x14ac:dyDescent="0.2">
      <c r="A12" s="23"/>
      <c r="B12" s="20">
        <v>8</v>
      </c>
      <c r="C12" s="21" t="s">
        <v>17</v>
      </c>
      <c r="D12" s="17" t="s">
        <v>57</v>
      </c>
      <c r="E12" s="51" t="str">
        <f t="shared" si="1"/>
        <v>必須</v>
      </c>
      <c r="F12" s="18">
        <v>5</v>
      </c>
      <c r="G12" s="18">
        <v>5</v>
      </c>
      <c r="H12" s="18"/>
    </row>
    <row r="13" spans="1:8" s="25" customFormat="1" ht="43.5" customHeight="1" x14ac:dyDescent="0.2">
      <c r="A13" s="23"/>
      <c r="B13" s="15">
        <v>9</v>
      </c>
      <c r="C13" s="21" t="s">
        <v>18</v>
      </c>
      <c r="D13" s="17" t="s">
        <v>58</v>
      </c>
      <c r="E13" s="51" t="str">
        <f t="shared" si="1"/>
        <v>必須</v>
      </c>
      <c r="F13" s="18">
        <v>5</v>
      </c>
      <c r="G13" s="18">
        <v>5</v>
      </c>
      <c r="H13" s="18"/>
    </row>
    <row r="14" spans="1:8" s="19" customFormat="1" ht="43.5" customHeight="1" x14ac:dyDescent="0.2">
      <c r="A14" s="23"/>
      <c r="B14" s="20">
        <v>10</v>
      </c>
      <c r="C14" s="26" t="s">
        <v>19</v>
      </c>
      <c r="D14" s="27" t="s">
        <v>54</v>
      </c>
      <c r="E14" s="49" t="str">
        <f t="shared" si="1"/>
        <v>加点</v>
      </c>
      <c r="F14" s="18">
        <v>5</v>
      </c>
      <c r="G14" s="18">
        <v>0</v>
      </c>
      <c r="H14" s="18"/>
    </row>
    <row r="15" spans="1:8" s="19" customFormat="1" ht="43.5" customHeight="1" x14ac:dyDescent="0.2">
      <c r="A15" s="23"/>
      <c r="B15" s="15">
        <v>11</v>
      </c>
      <c r="C15" s="21" t="s">
        <v>20</v>
      </c>
      <c r="D15" s="17" t="s">
        <v>59</v>
      </c>
      <c r="E15" s="51" t="str">
        <f t="shared" si="1"/>
        <v>必須</v>
      </c>
      <c r="F15" s="18">
        <v>5</v>
      </c>
      <c r="G15" s="18">
        <v>5</v>
      </c>
      <c r="H15" s="18"/>
    </row>
    <row r="16" spans="1:8" s="19" customFormat="1" ht="43.5" customHeight="1" x14ac:dyDescent="0.2">
      <c r="A16" s="23"/>
      <c r="B16" s="20">
        <v>12</v>
      </c>
      <c r="C16" s="21" t="s">
        <v>21</v>
      </c>
      <c r="D16" s="17" t="s">
        <v>60</v>
      </c>
      <c r="E16" s="51" t="str">
        <f t="shared" si="1"/>
        <v>必須</v>
      </c>
      <c r="F16" s="18">
        <v>5</v>
      </c>
      <c r="G16" s="18">
        <v>5</v>
      </c>
      <c r="H16" s="18"/>
    </row>
    <row r="17" spans="1:8" s="19" customFormat="1" ht="43.5" customHeight="1" x14ac:dyDescent="0.2">
      <c r="A17" s="23"/>
      <c r="B17" s="15">
        <v>13</v>
      </c>
      <c r="C17" s="21" t="s">
        <v>22</v>
      </c>
      <c r="D17" s="17" t="s">
        <v>61</v>
      </c>
      <c r="E17" s="49" t="str">
        <f t="shared" si="1"/>
        <v>加点</v>
      </c>
      <c r="F17" s="18">
        <v>5</v>
      </c>
      <c r="G17" s="18">
        <v>5</v>
      </c>
      <c r="H17" s="18"/>
    </row>
    <row r="18" spans="1:8" s="19" customFormat="1" ht="43.5" customHeight="1" x14ac:dyDescent="0.2">
      <c r="A18" s="23"/>
      <c r="B18" s="20">
        <v>14</v>
      </c>
      <c r="C18" s="21" t="s">
        <v>23</v>
      </c>
      <c r="D18" s="17" t="s">
        <v>62</v>
      </c>
      <c r="E18" s="49" t="str">
        <f t="shared" si="1"/>
        <v>必須</v>
      </c>
      <c r="F18" s="18">
        <v>5</v>
      </c>
      <c r="G18" s="18">
        <v>5</v>
      </c>
      <c r="H18" s="18"/>
    </row>
    <row r="19" spans="1:8" s="19" customFormat="1" ht="63.65" customHeight="1" x14ac:dyDescent="0.2">
      <c r="A19" s="23"/>
      <c r="B19" s="15">
        <v>15</v>
      </c>
      <c r="C19" s="21" t="s">
        <v>77</v>
      </c>
      <c r="D19" s="17" t="s">
        <v>63</v>
      </c>
      <c r="E19" s="51" t="str">
        <f t="shared" si="1"/>
        <v>加点</v>
      </c>
      <c r="F19" s="18">
        <v>5</v>
      </c>
      <c r="G19" s="18">
        <v>5</v>
      </c>
      <c r="H19" s="18"/>
    </row>
    <row r="20" spans="1:8" s="19" customFormat="1" ht="43.5" customHeight="1" x14ac:dyDescent="0.2">
      <c r="A20" s="15"/>
      <c r="B20" s="20">
        <v>16</v>
      </c>
      <c r="C20" s="21" t="s">
        <v>24</v>
      </c>
      <c r="D20" s="17" t="s">
        <v>64</v>
      </c>
      <c r="E20" s="51" t="str">
        <f t="shared" si="1"/>
        <v>必須</v>
      </c>
      <c r="F20" s="18">
        <v>5</v>
      </c>
      <c r="G20" s="18">
        <v>5</v>
      </c>
      <c r="H20" s="18"/>
    </row>
    <row r="21" spans="1:8" s="19" customFormat="1" ht="43.5" customHeight="1" x14ac:dyDescent="0.2">
      <c r="A21" s="23"/>
      <c r="B21" s="20">
        <v>17</v>
      </c>
      <c r="C21" s="21" t="s">
        <v>25</v>
      </c>
      <c r="D21" s="17" t="s">
        <v>65</v>
      </c>
      <c r="E21" s="51" t="str">
        <f t="shared" si="1"/>
        <v>加点</v>
      </c>
      <c r="F21" s="18">
        <v>5</v>
      </c>
      <c r="G21" s="18">
        <v>5</v>
      </c>
      <c r="H21" s="18"/>
    </row>
    <row r="22" spans="1:8" s="19" customFormat="1" ht="43.5" customHeight="1" x14ac:dyDescent="0.2">
      <c r="A22" s="23"/>
      <c r="B22" s="20">
        <v>18</v>
      </c>
      <c r="C22" s="21" t="s">
        <v>26</v>
      </c>
      <c r="D22" s="17" t="s">
        <v>66</v>
      </c>
      <c r="E22" s="49" t="str">
        <f t="shared" si="1"/>
        <v>必須</v>
      </c>
      <c r="F22" s="18">
        <v>5</v>
      </c>
      <c r="G22" s="18">
        <v>5</v>
      </c>
      <c r="H22" s="18"/>
    </row>
    <row r="23" spans="1:8" s="19" customFormat="1" ht="43.5" customHeight="1" x14ac:dyDescent="0.2">
      <c r="A23" s="23"/>
      <c r="B23" s="20">
        <v>19</v>
      </c>
      <c r="C23" s="21" t="s">
        <v>27</v>
      </c>
      <c r="D23" s="17" t="s">
        <v>67</v>
      </c>
      <c r="E23" s="51" t="str">
        <f t="shared" si="1"/>
        <v>加点</v>
      </c>
      <c r="F23" s="18">
        <v>5</v>
      </c>
      <c r="G23" s="18">
        <v>5</v>
      </c>
      <c r="H23" s="18"/>
    </row>
    <row r="24" spans="1:8" s="19" customFormat="1" ht="43.5" customHeight="1" x14ac:dyDescent="0.2">
      <c r="A24" s="23"/>
      <c r="B24" s="20">
        <v>20</v>
      </c>
      <c r="C24" s="28" t="s">
        <v>28</v>
      </c>
      <c r="D24" s="28" t="s">
        <v>68</v>
      </c>
      <c r="E24" s="51" t="str">
        <f t="shared" si="1"/>
        <v>必須</v>
      </c>
      <c r="F24" s="18">
        <v>5</v>
      </c>
      <c r="G24" s="18">
        <v>5</v>
      </c>
      <c r="H24" s="29"/>
    </row>
    <row r="25" spans="1:8" s="19" customFormat="1" ht="43.5" customHeight="1" x14ac:dyDescent="0.2">
      <c r="A25" s="23"/>
      <c r="B25" s="20">
        <v>21</v>
      </c>
      <c r="C25" s="28" t="s">
        <v>29</v>
      </c>
      <c r="D25" s="28" t="s">
        <v>69</v>
      </c>
      <c r="E25" s="51" t="str">
        <f t="shared" si="1"/>
        <v>加点</v>
      </c>
      <c r="F25" s="18">
        <v>5</v>
      </c>
      <c r="G25" s="18">
        <v>5</v>
      </c>
      <c r="H25" s="29"/>
    </row>
    <row r="26" spans="1:8" s="19" customFormat="1" ht="43.5" customHeight="1" x14ac:dyDescent="0.2">
      <c r="A26" s="23"/>
      <c r="B26" s="20">
        <v>22</v>
      </c>
      <c r="C26" s="28" t="s">
        <v>30</v>
      </c>
      <c r="D26" s="28" t="s">
        <v>70</v>
      </c>
      <c r="E26" s="51" t="str">
        <f t="shared" si="1"/>
        <v>加点</v>
      </c>
      <c r="F26" s="18">
        <v>5</v>
      </c>
      <c r="G26" s="18">
        <v>5</v>
      </c>
      <c r="H26" s="29"/>
    </row>
    <row r="27" spans="1:8" s="19" customFormat="1" ht="43.5" customHeight="1" x14ac:dyDescent="0.2">
      <c r="A27" s="23"/>
      <c r="B27" s="20">
        <v>23</v>
      </c>
      <c r="C27" s="28" t="s">
        <v>31</v>
      </c>
      <c r="D27" s="28" t="s">
        <v>71</v>
      </c>
      <c r="E27" s="51" t="str">
        <f t="shared" si="1"/>
        <v>加点</v>
      </c>
      <c r="F27" s="18">
        <v>5</v>
      </c>
      <c r="G27" s="18">
        <v>5</v>
      </c>
      <c r="H27" s="29"/>
    </row>
    <row r="28" spans="1:8" s="19" customFormat="1" ht="43.5" customHeight="1" x14ac:dyDescent="0.2">
      <c r="A28" s="23"/>
      <c r="B28" s="20">
        <v>24</v>
      </c>
      <c r="C28" s="28" t="s">
        <v>32</v>
      </c>
      <c r="D28" s="30" t="s">
        <v>72</v>
      </c>
      <c r="E28" s="52" t="str">
        <f t="shared" si="1"/>
        <v>加点</v>
      </c>
      <c r="F28" s="18">
        <v>5</v>
      </c>
      <c r="G28" s="29">
        <v>5</v>
      </c>
      <c r="H28" s="29"/>
    </row>
    <row r="29" spans="1:8" s="19" customFormat="1" ht="43.5" customHeight="1" x14ac:dyDescent="0.2">
      <c r="A29" s="23"/>
      <c r="B29" s="20">
        <v>25</v>
      </c>
      <c r="C29" s="28" t="s">
        <v>33</v>
      </c>
      <c r="D29" s="30" t="s">
        <v>73</v>
      </c>
      <c r="E29" s="52" t="str">
        <f t="shared" si="1"/>
        <v>加点</v>
      </c>
      <c r="F29" s="18">
        <v>5</v>
      </c>
      <c r="G29" s="29">
        <v>5</v>
      </c>
      <c r="H29" s="29"/>
    </row>
    <row r="30" spans="1:8" s="19" customFormat="1" ht="43.5" customHeight="1" x14ac:dyDescent="0.2">
      <c r="A30" s="23"/>
      <c r="B30" s="20">
        <v>26</v>
      </c>
      <c r="C30" s="28" t="s">
        <v>34</v>
      </c>
      <c r="D30" s="30" t="s">
        <v>74</v>
      </c>
      <c r="E30" s="52" t="str">
        <f t="shared" si="1"/>
        <v>加点</v>
      </c>
      <c r="F30" s="18">
        <v>5</v>
      </c>
      <c r="G30" s="29">
        <v>5</v>
      </c>
      <c r="H30" s="29"/>
    </row>
    <row r="31" spans="1:8" s="19" customFormat="1" ht="43.5" customHeight="1" x14ac:dyDescent="0.2">
      <c r="A31" s="23"/>
      <c r="B31" s="20">
        <v>27</v>
      </c>
      <c r="C31" s="28" t="s">
        <v>35</v>
      </c>
      <c r="D31" s="30" t="s">
        <v>75</v>
      </c>
      <c r="E31" s="52" t="str">
        <f t="shared" si="1"/>
        <v>必須</v>
      </c>
      <c r="F31" s="18">
        <v>5</v>
      </c>
      <c r="G31" s="29">
        <v>5</v>
      </c>
      <c r="H31" s="29"/>
    </row>
    <row r="32" spans="1:8" s="19" customFormat="1" ht="30" customHeight="1" x14ac:dyDescent="0.2">
      <c r="A32" s="63" t="s">
        <v>36</v>
      </c>
      <c r="B32" s="64"/>
      <c r="C32" s="64"/>
      <c r="D32" s="65"/>
      <c r="E32" s="31"/>
      <c r="F32" s="53">
        <f>SUBTOTAL(9,F4:F31)</f>
        <v>135</v>
      </c>
      <c r="G32" s="53">
        <f>SUBTOTAL(9,G4:G31)</f>
        <v>125</v>
      </c>
      <c r="H32" s="53">
        <f>SUBTOTAL(9,H4:H31)</f>
        <v>0</v>
      </c>
    </row>
    <row r="33" spans="1:8" s="19" customFormat="1" ht="13.5" customHeight="1" x14ac:dyDescent="0.2">
      <c r="A33" s="68" t="s">
        <v>37</v>
      </c>
      <c r="B33" s="69"/>
      <c r="C33" s="69"/>
      <c r="D33" s="32"/>
      <c r="E33" s="33"/>
      <c r="F33" s="33">
        <v>6</v>
      </c>
      <c r="G33" s="54">
        <f>SUBTOTAL(9,G34)</f>
        <v>4</v>
      </c>
      <c r="H33" s="54">
        <f>SUBTOTAL(9,H34)</f>
        <v>0</v>
      </c>
    </row>
    <row r="34" spans="1:8" s="35" customFormat="1" ht="13.5" customHeight="1" x14ac:dyDescent="0.2">
      <c r="A34" s="34"/>
      <c r="B34" s="34"/>
      <c r="C34" s="70" t="s">
        <v>38</v>
      </c>
      <c r="D34" s="71"/>
      <c r="E34" s="57" t="s">
        <v>39</v>
      </c>
      <c r="F34" s="57" t="s">
        <v>40</v>
      </c>
      <c r="G34" s="57">
        <v>4</v>
      </c>
      <c r="H34" s="58"/>
    </row>
    <row r="35" spans="1:8" s="25" customFormat="1" ht="138" customHeight="1" x14ac:dyDescent="0.2">
      <c r="A35" s="36"/>
      <c r="B35" s="36"/>
      <c r="C35" s="37" t="s">
        <v>41</v>
      </c>
      <c r="D35" s="30" t="s">
        <v>76</v>
      </c>
      <c r="E35" s="57"/>
      <c r="F35" s="57"/>
      <c r="G35" s="57"/>
      <c r="H35" s="59"/>
    </row>
    <row r="36" spans="1:8" s="25" customFormat="1" ht="43.5" customHeight="1" x14ac:dyDescent="0.2">
      <c r="A36" s="36"/>
      <c r="B36" s="36"/>
      <c r="C36" s="38" t="s">
        <v>42</v>
      </c>
      <c r="D36" s="38" t="s">
        <v>54</v>
      </c>
      <c r="E36" s="57"/>
      <c r="F36" s="57"/>
      <c r="G36" s="57"/>
      <c r="H36" s="59"/>
    </row>
    <row r="37" spans="1:8" s="25" customFormat="1" ht="43.5" customHeight="1" x14ac:dyDescent="0.2">
      <c r="A37" s="36"/>
      <c r="B37" s="36"/>
      <c r="C37" s="38" t="s">
        <v>43</v>
      </c>
      <c r="D37" s="38" t="s">
        <v>54</v>
      </c>
      <c r="E37" s="57"/>
      <c r="F37" s="57"/>
      <c r="G37" s="57"/>
      <c r="H37" s="59"/>
    </row>
    <row r="38" spans="1:8" s="19" customFormat="1" ht="43.5" customHeight="1" x14ac:dyDescent="0.2">
      <c r="A38" s="63" t="s">
        <v>44</v>
      </c>
      <c r="B38" s="64"/>
      <c r="C38" s="64"/>
      <c r="D38" s="65"/>
      <c r="E38" s="31"/>
      <c r="F38" s="53">
        <f>SUBTOTAL(9,F33:F37)</f>
        <v>6</v>
      </c>
      <c r="G38" s="53">
        <f>SUBTOTAL(9,G33:G37)</f>
        <v>4</v>
      </c>
      <c r="H38" s="53">
        <f>SUBTOTAL(9,H33:H37)</f>
        <v>0</v>
      </c>
    </row>
    <row r="39" spans="1:8" s="19" customFormat="1" ht="43.5" customHeight="1" x14ac:dyDescent="0.2">
      <c r="A39" s="39"/>
      <c r="B39" s="40"/>
      <c r="C39" s="41" t="s">
        <v>45</v>
      </c>
      <c r="D39" s="42"/>
      <c r="E39" s="25"/>
      <c r="F39" s="25"/>
      <c r="G39" s="25"/>
      <c r="H39" s="25"/>
    </row>
    <row r="40" spans="1:8" s="19" customFormat="1" ht="43.5" customHeight="1" x14ac:dyDescent="0.2">
      <c r="A40" s="66" t="s">
        <v>46</v>
      </c>
      <c r="B40" s="67"/>
      <c r="C40" s="67"/>
      <c r="D40" s="43" t="s">
        <v>47</v>
      </c>
      <c r="E40" s="44"/>
      <c r="F40" s="45">
        <v>100</v>
      </c>
      <c r="G40" s="55">
        <f>G32/$F$32*95+G38/$F$38*5</f>
        <v>91.296296296296291</v>
      </c>
      <c r="H40" s="56">
        <f>H32/$F$32*95+H38/$F$38*5</f>
        <v>0</v>
      </c>
    </row>
    <row r="41" spans="1:8" s="25" customFormat="1" x14ac:dyDescent="0.2">
      <c r="A41" s="40"/>
      <c r="B41" s="40"/>
      <c r="C41" s="46"/>
      <c r="D41" s="42"/>
    </row>
    <row r="42" spans="1:8" s="25" customFormat="1" x14ac:dyDescent="0.2">
      <c r="A42" s="40"/>
      <c r="B42" s="40"/>
      <c r="C42" s="46"/>
      <c r="D42" s="42"/>
    </row>
    <row r="43" spans="1:8" s="25" customFormat="1" x14ac:dyDescent="0.2">
      <c r="A43" s="40"/>
      <c r="B43" s="40"/>
      <c r="C43" s="46"/>
      <c r="D43" s="42"/>
    </row>
    <row r="44" spans="1:8" s="25" customFormat="1" x14ac:dyDescent="0.2">
      <c r="A44" s="40"/>
      <c r="B44" s="40"/>
      <c r="C44" s="46"/>
      <c r="D44" s="42"/>
    </row>
    <row r="45" spans="1:8" s="25" customFormat="1" x14ac:dyDescent="0.2">
      <c r="A45" s="40"/>
      <c r="B45" s="40"/>
      <c r="C45" s="46"/>
      <c r="D45" s="42"/>
    </row>
    <row r="46" spans="1:8" s="25" customFormat="1" x14ac:dyDescent="0.2">
      <c r="A46" s="40"/>
      <c r="B46" s="40"/>
      <c r="C46" s="46"/>
      <c r="D46" s="42"/>
    </row>
    <row r="47" spans="1:8" s="25" customFormat="1" x14ac:dyDescent="0.2">
      <c r="A47" s="40"/>
      <c r="B47" s="40"/>
      <c r="C47" s="46"/>
      <c r="D47" s="42"/>
    </row>
    <row r="48" spans="1:8" s="25" customFormat="1" x14ac:dyDescent="0.2">
      <c r="A48" s="40"/>
      <c r="B48" s="40"/>
      <c r="C48" s="46"/>
      <c r="D48" s="42"/>
    </row>
    <row r="49" spans="1:4" s="25" customFormat="1" x14ac:dyDescent="0.2">
      <c r="A49" s="40"/>
      <c r="B49" s="40"/>
      <c r="C49" s="46"/>
      <c r="D49" s="42"/>
    </row>
    <row r="50" spans="1:4" s="25" customFormat="1" x14ac:dyDescent="0.2">
      <c r="C50" s="42"/>
      <c r="D50" s="42"/>
    </row>
    <row r="51" spans="1:4" s="25" customFormat="1" x14ac:dyDescent="0.2">
      <c r="C51" s="42"/>
      <c r="D51" s="42"/>
    </row>
    <row r="52" spans="1:4" s="25" customFormat="1" x14ac:dyDescent="0.2">
      <c r="C52" s="42"/>
      <c r="D52" s="42"/>
    </row>
    <row r="53" spans="1:4" s="25" customFormat="1" x14ac:dyDescent="0.2">
      <c r="C53" s="42"/>
      <c r="D53" s="42"/>
    </row>
    <row r="54" spans="1:4" s="25" customFormat="1" x14ac:dyDescent="0.2">
      <c r="C54" s="42"/>
      <c r="D54" s="42"/>
    </row>
    <row r="55" spans="1:4" s="25" customFormat="1" x14ac:dyDescent="0.2">
      <c r="C55" s="42"/>
      <c r="D55" s="42"/>
    </row>
    <row r="56" spans="1:4" s="25" customFormat="1" x14ac:dyDescent="0.2">
      <c r="C56" s="42"/>
      <c r="D56" s="42"/>
    </row>
    <row r="57" spans="1:4" s="25" customFormat="1" x14ac:dyDescent="0.2">
      <c r="C57" s="42"/>
      <c r="D57" s="42"/>
    </row>
    <row r="58" spans="1:4" s="25" customFormat="1" x14ac:dyDescent="0.2">
      <c r="C58" s="42"/>
      <c r="D58" s="42"/>
    </row>
    <row r="59" spans="1:4" s="25" customFormat="1" x14ac:dyDescent="0.2">
      <c r="C59" s="42"/>
      <c r="D59" s="42"/>
    </row>
    <row r="60" spans="1:4" s="25" customFormat="1" x14ac:dyDescent="0.2">
      <c r="C60" s="42"/>
      <c r="D60" s="42"/>
    </row>
    <row r="61" spans="1:4" s="25" customFormat="1" x14ac:dyDescent="0.2">
      <c r="C61" s="42"/>
      <c r="D61" s="42"/>
    </row>
    <row r="62" spans="1:4" s="25" customFormat="1" x14ac:dyDescent="0.2">
      <c r="C62" s="42"/>
      <c r="D62" s="42"/>
    </row>
    <row r="63" spans="1:4" s="25" customFormat="1" x14ac:dyDescent="0.2">
      <c r="C63" s="42"/>
      <c r="D63" s="42"/>
    </row>
    <row r="64" spans="1:4" s="25" customFormat="1" x14ac:dyDescent="0.2">
      <c r="C64" s="42"/>
      <c r="D64" s="42"/>
    </row>
    <row r="65" spans="3:4" s="25" customFormat="1" x14ac:dyDescent="0.2">
      <c r="C65" s="42"/>
      <c r="D65" s="42"/>
    </row>
    <row r="66" spans="3:4" s="25" customFormat="1" x14ac:dyDescent="0.2">
      <c r="C66" s="42"/>
      <c r="D66" s="42"/>
    </row>
    <row r="67" spans="3:4" s="25" customFormat="1" x14ac:dyDescent="0.2">
      <c r="C67" s="42"/>
      <c r="D67" s="42"/>
    </row>
    <row r="68" spans="3:4" s="25" customFormat="1" x14ac:dyDescent="0.2">
      <c r="C68" s="42"/>
      <c r="D68" s="42"/>
    </row>
    <row r="69" spans="3:4" s="25" customFormat="1" x14ac:dyDescent="0.2">
      <c r="C69" s="42"/>
      <c r="D69" s="42"/>
    </row>
    <row r="70" spans="3:4" s="25" customFormat="1" x14ac:dyDescent="0.2">
      <c r="C70" s="42"/>
      <c r="D70" s="42"/>
    </row>
    <row r="71" spans="3:4" s="25" customFormat="1" x14ac:dyDescent="0.2">
      <c r="C71" s="42"/>
      <c r="D71" s="42"/>
    </row>
    <row r="72" spans="3:4" s="25" customFormat="1" x14ac:dyDescent="0.2">
      <c r="C72" s="42"/>
      <c r="D72" s="42"/>
    </row>
    <row r="73" spans="3:4" s="25" customFormat="1" x14ac:dyDescent="0.2">
      <c r="C73" s="42"/>
      <c r="D73" s="42"/>
    </row>
    <row r="74" spans="3:4" s="25" customFormat="1" x14ac:dyDescent="0.2">
      <c r="C74" s="42"/>
      <c r="D74" s="42"/>
    </row>
    <row r="75" spans="3:4" s="25" customFormat="1" x14ac:dyDescent="0.2">
      <c r="C75" s="42"/>
      <c r="D75" s="42"/>
    </row>
  </sheetData>
  <mergeCells count="11">
    <mergeCell ref="A38:D38"/>
    <mergeCell ref="A40:C40"/>
    <mergeCell ref="D2:H2"/>
    <mergeCell ref="A4:C4"/>
    <mergeCell ref="A32:D32"/>
    <mergeCell ref="A33:C33"/>
    <mergeCell ref="C34:D34"/>
    <mergeCell ref="E34:E37"/>
    <mergeCell ref="F34:F37"/>
    <mergeCell ref="G34:G37"/>
    <mergeCell ref="H34:H37"/>
  </mergeCells>
  <phoneticPr fontId="1"/>
  <conditionalFormatting sqref="C5:H31">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2026-01-14T08:28:00Z</dcterms:created>
  <dcterms:modified xsi:type="dcterms:W3CDTF">2026-01-14T08:30:21Z</dcterms:modified>
  <cp:category/>
  <cp:contentStatus/>
</cp:coreProperties>
</file>